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2_Регулируемые виды деятельности\2021_Тарифная_кампания\"/>
    </mc:Choice>
  </mc:AlternateContent>
  <bookViews>
    <workbookView xWindow="120" yWindow="75" windowWidth="19035" windowHeight="10485"/>
  </bookViews>
  <sheets>
    <sheet name="Тарифы_2021" sheetId="14" r:id="rId1"/>
  </sheets>
  <definedNames>
    <definedName name="_xlnm.Print_Area" localSheetId="0">Тарифы_2021!$A$1:$J$43</definedName>
  </definedNames>
  <calcPr calcId="162913"/>
</workbook>
</file>

<file path=xl/calcChain.xml><?xml version="1.0" encoding="utf-8"?>
<calcChain xmlns="http://schemas.openxmlformats.org/spreadsheetml/2006/main">
  <c r="I14" i="14" l="1"/>
  <c r="H14" i="14"/>
  <c r="H13" i="14" s="1"/>
  <c r="I17" i="14"/>
  <c r="H17" i="14"/>
  <c r="H37" i="14" l="1"/>
  <c r="H28" i="14"/>
  <c r="G21" i="14" l="1"/>
  <c r="I21" i="14" s="1"/>
  <c r="F21" i="14"/>
  <c r="G20" i="14"/>
  <c r="F20" i="14"/>
  <c r="H20" i="14" s="1"/>
  <c r="I20" i="14"/>
  <c r="H21" i="14"/>
  <c r="G19" i="14"/>
  <c r="I19" i="14" s="1"/>
  <c r="F19" i="14"/>
  <c r="H19" i="14" s="1"/>
  <c r="G18" i="14"/>
  <c r="I18" i="14" s="1"/>
  <c r="F18" i="14"/>
  <c r="H18" i="14" s="1"/>
  <c r="I24" i="14"/>
  <c r="I23" i="14" s="1"/>
  <c r="H24" i="14"/>
  <c r="H23" i="14" s="1"/>
  <c r="I25" i="14"/>
  <c r="H25" i="14"/>
  <c r="I22" i="14"/>
  <c r="H22" i="14"/>
  <c r="I11" i="14"/>
  <c r="H11" i="14"/>
  <c r="H10" i="14"/>
  <c r="H7" i="14"/>
  <c r="I16" i="14"/>
  <c r="I15" i="14" s="1"/>
  <c r="H16" i="14"/>
  <c r="H15" i="14" s="1"/>
  <c r="I13" i="14"/>
  <c r="I12" i="14"/>
  <c r="H12" i="14"/>
</calcChain>
</file>

<file path=xl/sharedStrings.xml><?xml version="1.0" encoding="utf-8"?>
<sst xmlns="http://schemas.openxmlformats.org/spreadsheetml/2006/main" count="103" uniqueCount="63">
  <si>
    <t>№ п/п</t>
  </si>
  <si>
    <t>Вид тарифа</t>
  </si>
  <si>
    <t>Ед.изм</t>
  </si>
  <si>
    <t>Примечание</t>
  </si>
  <si>
    <t>Тепловая энергия</t>
  </si>
  <si>
    <t>1-е полугодие</t>
  </si>
  <si>
    <t>2-е полугодие</t>
  </si>
  <si>
    <t>без учёта  НДС</t>
  </si>
  <si>
    <t>с учётом НДС</t>
  </si>
  <si>
    <t>2</t>
  </si>
  <si>
    <t>руб./ кВт</t>
  </si>
  <si>
    <t>руб./Гкал</t>
  </si>
  <si>
    <t>руб./м³</t>
  </si>
  <si>
    <t>-</t>
  </si>
  <si>
    <t>г.Елабуга                                          (иные потребители)</t>
  </si>
  <si>
    <t>г.Елабуга                                         (иные потребители)</t>
  </si>
  <si>
    <t>г.Елабуга (население)</t>
  </si>
  <si>
    <t>ОЭЗ "Алабуга"</t>
  </si>
  <si>
    <t>Водоотведение</t>
  </si>
  <si>
    <t>Коттеджный поселок "Три Медведя" (население)</t>
  </si>
  <si>
    <t>Коттеджный поселок "Три Медведя" (иные потребители)</t>
  </si>
  <si>
    <t>Холодное водоснабжение (питьевая вода)</t>
  </si>
  <si>
    <t>компонент на холодную воду</t>
  </si>
  <si>
    <t>компонент на тепловую энергию</t>
  </si>
  <si>
    <t xml:space="preserve">руб./ присоединение </t>
  </si>
  <si>
    <t>Водоотведение                                                                   (поверхностные сточные воды)</t>
  </si>
  <si>
    <t>Водоснабжение    (техническая вода - для потребителей Менделеевского района)</t>
  </si>
  <si>
    <t>Подключение (технологическое присоединение) к централизированной системе холодного водоснабжения</t>
  </si>
  <si>
    <t>Базовая ставка тарифа на подключаемую нагрузку</t>
  </si>
  <si>
    <t>Базовая ставка тарифа на протяженность сетей</t>
  </si>
  <si>
    <t>Коэффициент дифференциации тарифа в зависимости от диаметра сетей:</t>
  </si>
  <si>
    <t>диаметром 40 мм и менее</t>
  </si>
  <si>
    <t>диаметром свыше 100 мм до 150 мм (включительно)</t>
  </si>
  <si>
    <t>диаметром свыше 150 мм до 200 мм (включительно)</t>
  </si>
  <si>
    <t>Подключение (технологическое присоединение) к централизированной системе водоотведения</t>
  </si>
  <si>
    <t>тыс.руб./м³ в сутки</t>
  </si>
  <si>
    <t>тыс.руб./км</t>
  </si>
  <si>
    <t>Электрическая энергия (мощность)</t>
  </si>
  <si>
    <t>руб./МВт.ч, руб./МВт.мес.</t>
  </si>
  <si>
    <t>http://www.tatenergosbyt.ru</t>
  </si>
  <si>
    <t>Стандартизированные тарифные ставки на покрытие расходов на технологическое присоединение энергопринимающих устройств потребителей на территории Республики Татарстан</t>
  </si>
  <si>
    <t>Примечание:</t>
  </si>
  <si>
    <t>*</t>
  </si>
  <si>
    <t>**</t>
  </si>
  <si>
    <t>Иные потребители (Гостиница "Ramada Alabuga")</t>
  </si>
  <si>
    <t>диаметром свыше 150 мм до 200 мм (включительно)</t>
  </si>
  <si>
    <t>диаметром свыше 40 мм до 70 мм (включительно)</t>
  </si>
  <si>
    <t>диаметром свыше 70 мм до 100 мм (включительно)</t>
  </si>
  <si>
    <r>
      <t>Стандартизированная тарифная ставка для расчёта платы за технологическое присоединение к электрическим сетям на территории РТ (С</t>
    </r>
    <r>
      <rPr>
        <b/>
        <vertAlign val="subscript"/>
        <sz val="13"/>
        <rFont val="Times New Roman"/>
        <family val="1"/>
        <charset val="204"/>
      </rPr>
      <t>1</t>
    </r>
    <r>
      <rPr>
        <b/>
        <sz val="13"/>
        <rFont val="Times New Roman"/>
        <family val="1"/>
        <charset val="204"/>
      </rPr>
      <t>) *</t>
    </r>
  </si>
  <si>
    <t>Тарифы на предоставление ресурсов на 2021 год</t>
  </si>
  <si>
    <t>Постановление Госкомитета РТ по тарифам №488-158/тп-2020 от 16.12.2020 г.</t>
  </si>
  <si>
    <t>Постановление Госкомитета РТ по тарифам №487-157/тп-2020 от 16.12.2020 г.</t>
  </si>
  <si>
    <t xml:space="preserve">Постановление Госкомитета РТ по тарифам №430-122/тп-2020 от 15.12.2020 г. </t>
  </si>
  <si>
    <r>
      <t>Ставка за единицу максимальной мощности  для расчёта платы за технологическое присоединение энергопринимащих устройств мощностью менее 670 кВт и на уровне напряжения ниже 20кВ и  менее к расположенным  на территории РТ (С</t>
    </r>
    <r>
      <rPr>
        <b/>
        <vertAlign val="superscript"/>
        <sz val="13"/>
        <rFont val="Times New Roman"/>
        <family val="1"/>
        <charset val="204"/>
      </rPr>
      <t>maxN1</t>
    </r>
    <r>
      <rPr>
        <b/>
        <sz val="13"/>
        <rFont val="Times New Roman"/>
        <family val="1"/>
        <charset val="204"/>
      </rPr>
      <t>) **</t>
    </r>
  </si>
  <si>
    <r>
      <t>Ставки С</t>
    </r>
    <r>
      <rPr>
        <vertAlign val="subscript"/>
        <sz val="13"/>
        <rFont val="Times New Roman"/>
        <family val="1"/>
        <charset val="204"/>
      </rPr>
      <t>2</t>
    </r>
    <r>
      <rPr>
        <sz val="13"/>
        <rFont val="Times New Roman"/>
        <family val="1"/>
        <charset val="204"/>
      </rPr>
      <t>, С</t>
    </r>
    <r>
      <rPr>
        <vertAlign val="subscript"/>
        <sz val="13"/>
        <rFont val="Times New Roman"/>
        <family val="1"/>
        <charset val="204"/>
      </rPr>
      <t>3</t>
    </r>
    <r>
      <rPr>
        <sz val="13"/>
        <rFont val="Times New Roman"/>
        <family val="1"/>
        <charset val="204"/>
      </rPr>
      <t>, С</t>
    </r>
    <r>
      <rPr>
        <vertAlign val="subscript"/>
        <sz val="13"/>
        <rFont val="Times New Roman"/>
        <family val="1"/>
        <charset val="204"/>
      </rPr>
      <t>4</t>
    </r>
    <r>
      <rPr>
        <sz val="13"/>
        <rFont val="Times New Roman"/>
        <family val="1"/>
        <charset val="204"/>
      </rPr>
      <t>, С</t>
    </r>
    <r>
      <rPr>
        <vertAlign val="subscript"/>
        <sz val="13"/>
        <rFont val="Times New Roman"/>
        <family val="1"/>
        <charset val="204"/>
      </rPr>
      <t>5</t>
    </r>
    <r>
      <rPr>
        <sz val="13"/>
        <rFont val="Times New Roman"/>
        <family val="1"/>
        <charset val="204"/>
      </rPr>
      <t xml:space="preserve"> (стандартизированные ставки на покрытие расходов по стрительству) различны в зависимости от технических показателей и приведены в Постановлении Государственного комитета РТ по тарифам №430-122/тп-2020 от 15.12.2020 г. </t>
    </r>
  </si>
  <si>
    <t xml:space="preserve">Ставки СmaxN2, СmaxN3, СmaxN4, СmaxN5 (стандартизированные ставки на покрытие расходов по строительству) различны в зависимости от технических показателей и приведены в Постановлении Государственного комитета РТ по тарифам №430-122/тп-2020 от 15.12.2020 г. </t>
  </si>
  <si>
    <t>Постановление Госкомитета РТ по тарифам №533-212/кс-2020 от 17.12.2020 г.</t>
  </si>
  <si>
    <t>Постановление Госкомитета РТ по тарифам №350-156/кс-2020 от 04.12.2020 г.</t>
  </si>
  <si>
    <t>Постановление Госкомитета РТ по тарифам №331-141/кс-2020 от 02.12.2020 г.</t>
  </si>
  <si>
    <t>Постановление Госкомитета РТ по тарифам №325-136/кс-2020 от 30.11.2020 г.</t>
  </si>
  <si>
    <t>Постановление Госкомитета РТ по тарифам  
№ 448-84/тэ-2020 от 16.12.2020 г.</t>
  </si>
  <si>
    <t>Нерегулируемые цены на электрическую энергию (мощность) указаны на сайте гарантирующего поставщика РТ- АО "Татэнергосбыт" (справочно)</t>
  </si>
  <si>
    <t>Горячая вода (двухкомпонентный тариф)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</si>
</sst>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00"/>
    <numFmt numFmtId="166" formatCode="#,##0.00000"/>
  </numFmts>
  <fonts count="17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vertAlign val="subscript"/>
      <sz val="13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3"/>
      <color theme="1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/>
  </cellStyleXfs>
  <cellXfs count="188">
    <xf numFmtId="0" fontId="0" fillId="0" borderId="0" xfId="0"/>
    <xf numFmtId="0" fontId="5" fillId="0" borderId="0" xfId="1" applyFont="1" applyFill="1"/>
    <xf numFmtId="0" fontId="4" fillId="0" borderId="0" xfId="1" applyFont="1" applyFill="1"/>
    <xf numFmtId="0" fontId="7" fillId="3" borderId="38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49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vertical="center" wrapText="1"/>
    </xf>
    <xf numFmtId="0" fontId="8" fillId="3" borderId="3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vertical="center" wrapText="1"/>
    </xf>
    <xf numFmtId="0" fontId="8" fillId="3" borderId="31" xfId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21" xfId="1" applyFont="1" applyFill="1" applyBorder="1"/>
    <xf numFmtId="0" fontId="8" fillId="3" borderId="6" xfId="1" applyFont="1" applyFill="1" applyBorder="1" applyAlignment="1">
      <alignment horizontal="left"/>
    </xf>
    <xf numFmtId="0" fontId="8" fillId="3" borderId="22" xfId="1" applyFont="1" applyFill="1" applyBorder="1" applyAlignment="1">
      <alignment horizontal="center" vertical="center" wrapText="1"/>
    </xf>
    <xf numFmtId="0" fontId="8" fillId="3" borderId="22" xfId="1" applyFont="1" applyFill="1" applyBorder="1"/>
    <xf numFmtId="0" fontId="8" fillId="3" borderId="6" xfId="1" applyFont="1" applyFill="1" applyBorder="1" applyAlignment="1">
      <alignment horizontal="left" indent="2"/>
    </xf>
    <xf numFmtId="0" fontId="8" fillId="3" borderId="47" xfId="1" applyFont="1" applyFill="1" applyBorder="1" applyAlignment="1">
      <alignment horizontal="left" vertical="center" indent="2"/>
    </xf>
    <xf numFmtId="0" fontId="8" fillId="3" borderId="24" xfId="1" applyFont="1" applyFill="1" applyBorder="1"/>
    <xf numFmtId="0" fontId="8" fillId="0" borderId="0" xfId="1" applyFont="1" applyFill="1" applyAlignment="1">
      <alignment horizontal="right" vertical="top"/>
    </xf>
    <xf numFmtId="0" fontId="8" fillId="3" borderId="1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indent="2"/>
    </xf>
    <xf numFmtId="0" fontId="8" fillId="3" borderId="2" xfId="1" applyFont="1" applyFill="1" applyBorder="1" applyAlignment="1">
      <alignment horizontal="left" vertical="center" indent="2"/>
    </xf>
    <xf numFmtId="0" fontId="8" fillId="3" borderId="1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3" fillId="2" borderId="48" xfId="1" applyFont="1" applyFill="1" applyBorder="1" applyAlignment="1">
      <alignment horizontal="center" vertical="center" wrapText="1"/>
    </xf>
    <xf numFmtId="0" fontId="13" fillId="2" borderId="47" xfId="1" applyFont="1" applyFill="1" applyBorder="1" applyAlignment="1">
      <alignment horizontal="center" vertical="center" wrapText="1"/>
    </xf>
    <xf numFmtId="0" fontId="13" fillId="2" borderId="49" xfId="1" applyFont="1" applyFill="1" applyBorder="1" applyAlignment="1">
      <alignment horizontal="center" vertical="center" wrapText="1"/>
    </xf>
    <xf numFmtId="2" fontId="8" fillId="0" borderId="41" xfId="1" applyNumberFormat="1" applyFont="1" applyFill="1" applyBorder="1" applyAlignment="1">
      <alignment horizontal="center" vertical="center"/>
    </xf>
    <xf numFmtId="4" fontId="8" fillId="0" borderId="32" xfId="1" applyNumberFormat="1" applyFont="1" applyFill="1" applyBorder="1" applyAlignment="1">
      <alignment horizontal="center" vertical="center"/>
    </xf>
    <xf numFmtId="4" fontId="8" fillId="0" borderId="33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2" fontId="8" fillId="0" borderId="6" xfId="1" applyNumberFormat="1" applyFont="1" applyFill="1" applyBorder="1" applyAlignment="1">
      <alignment horizontal="center" vertical="center"/>
    </xf>
    <xf numFmtId="2" fontId="8" fillId="0" borderId="46" xfId="1" applyNumberFormat="1" applyFont="1" applyFill="1" applyBorder="1" applyAlignment="1">
      <alignment horizontal="center" vertical="center"/>
    </xf>
    <xf numFmtId="4" fontId="8" fillId="0" borderId="4" xfId="1" applyNumberFormat="1" applyFont="1" applyFill="1" applyBorder="1" applyAlignment="1">
      <alignment horizontal="center" vertical="center"/>
    </xf>
    <xf numFmtId="4" fontId="8" fillId="0" borderId="5" xfId="1" applyNumberFormat="1" applyFont="1" applyFill="1" applyBorder="1" applyAlignment="1">
      <alignment horizontal="center" vertical="center"/>
    </xf>
    <xf numFmtId="2" fontId="8" fillId="0" borderId="15" xfId="1" applyNumberFormat="1" applyFont="1" applyFill="1" applyBorder="1" applyAlignment="1">
      <alignment horizontal="center" vertical="center" wrapText="1"/>
    </xf>
    <xf numFmtId="2" fontId="8" fillId="0" borderId="51" xfId="1" applyNumberFormat="1" applyFont="1" applyFill="1" applyBorder="1" applyAlignment="1">
      <alignment horizontal="center" vertical="center" wrapText="1"/>
    </xf>
    <xf numFmtId="2" fontId="8" fillId="0" borderId="13" xfId="1" applyNumberFormat="1" applyFont="1" applyFill="1" applyBorder="1" applyAlignment="1">
      <alignment horizontal="center" vertical="center" wrapText="1"/>
    </xf>
    <xf numFmtId="2" fontId="8" fillId="0" borderId="32" xfId="1" applyNumberFormat="1" applyFont="1" applyFill="1" applyBorder="1" applyAlignment="1">
      <alignment horizontal="center" vertical="center"/>
    </xf>
    <xf numFmtId="2" fontId="8" fillId="0" borderId="33" xfId="1" applyNumberFormat="1" applyFont="1" applyFill="1" applyBorder="1" applyAlignment="1">
      <alignment horizontal="center" vertical="center"/>
    </xf>
    <xf numFmtId="2" fontId="8" fillId="0" borderId="35" xfId="1" applyNumberFormat="1" applyFont="1" applyFill="1" applyBorder="1" applyAlignment="1">
      <alignment horizontal="center" vertical="center"/>
    </xf>
    <xf numFmtId="4" fontId="8" fillId="0" borderId="31" xfId="1" applyNumberFormat="1" applyFont="1" applyFill="1" applyBorder="1" applyAlignment="1">
      <alignment horizontal="center" vertical="center"/>
    </xf>
    <xf numFmtId="4" fontId="8" fillId="0" borderId="30" xfId="1" applyNumberFormat="1" applyFont="1" applyFill="1" applyBorder="1" applyAlignment="1">
      <alignment horizontal="center" vertical="center"/>
    </xf>
    <xf numFmtId="2" fontId="8" fillId="0" borderId="34" xfId="1" applyNumberFormat="1" applyFont="1" applyFill="1" applyBorder="1" applyAlignment="1">
      <alignment horizontal="center" vertical="center" wrapText="1"/>
    </xf>
    <xf numFmtId="2" fontId="8" fillId="0" borderId="28" xfId="1" applyNumberFormat="1" applyFont="1" applyFill="1" applyBorder="1" applyAlignment="1">
      <alignment horizontal="center" vertical="center" wrapText="1"/>
    </xf>
    <xf numFmtId="2" fontId="8" fillId="0" borderId="29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8" fillId="0" borderId="6" xfId="1" applyNumberFormat="1" applyFont="1" applyFill="1" applyBorder="1" applyAlignment="1">
      <alignment horizontal="center" vertical="center" wrapText="1"/>
    </xf>
    <xf numFmtId="2" fontId="8" fillId="0" borderId="5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Fill="1" applyBorder="1" applyAlignment="1">
      <alignment horizontal="center" vertical="center" wrapText="1"/>
    </xf>
    <xf numFmtId="2" fontId="8" fillId="0" borderId="30" xfId="1" applyNumberFormat="1" applyFont="1" applyFill="1" applyBorder="1" applyAlignment="1">
      <alignment horizontal="center" vertical="center" wrapText="1"/>
    </xf>
    <xf numFmtId="2" fontId="8" fillId="0" borderId="16" xfId="1" applyNumberFormat="1" applyFont="1" applyFill="1" applyBorder="1" applyAlignment="1">
      <alignment horizontal="center" vertical="center" wrapText="1"/>
    </xf>
    <xf numFmtId="2" fontId="8" fillId="0" borderId="8" xfId="1" applyNumberFormat="1" applyFont="1" applyFill="1" applyBorder="1" applyAlignment="1">
      <alignment horizontal="center" vertical="center" wrapText="1"/>
    </xf>
    <xf numFmtId="166" fontId="8" fillId="0" borderId="38" xfId="1" applyNumberFormat="1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4" fontId="8" fillId="0" borderId="3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4" fontId="8" fillId="0" borderId="4" xfId="1" applyNumberFormat="1" applyFont="1" applyFill="1" applyBorder="1" applyAlignment="1">
      <alignment horizontal="center" vertical="center"/>
    </xf>
    <xf numFmtId="4" fontId="8" fillId="0" borderId="5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5" fillId="3" borderId="38" xfId="4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/>
    </xf>
    <xf numFmtId="4" fontId="8" fillId="0" borderId="15" xfId="1" applyNumberFormat="1" applyFont="1" applyFill="1" applyBorder="1" applyAlignment="1">
      <alignment horizontal="center" vertical="center"/>
    </xf>
    <xf numFmtId="4" fontId="8" fillId="0" borderId="8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wrapText="1"/>
    </xf>
    <xf numFmtId="0" fontId="8" fillId="3" borderId="55" xfId="1" applyFont="1" applyFill="1" applyBorder="1" applyAlignment="1">
      <alignment horizontal="left" vertical="center" wrapText="1"/>
    </xf>
    <xf numFmtId="0" fontId="8" fillId="3" borderId="5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7" fillId="3" borderId="53" xfId="1" applyFont="1" applyFill="1" applyBorder="1" applyAlignment="1">
      <alignment horizontal="left" vertical="center" wrapText="1"/>
    </xf>
    <xf numFmtId="0" fontId="7" fillId="3" borderId="36" xfId="1" applyFont="1" applyFill="1" applyBorder="1" applyAlignment="1">
      <alignment horizontal="left" vertical="center" wrapText="1"/>
    </xf>
    <xf numFmtId="0" fontId="7" fillId="3" borderId="50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left" vertical="center" indent="2"/>
    </xf>
    <xf numFmtId="0" fontId="8" fillId="3" borderId="56" xfId="1" applyFont="1" applyFill="1" applyBorder="1" applyAlignment="1">
      <alignment horizontal="left" vertical="center" indent="2"/>
    </xf>
    <xf numFmtId="0" fontId="8" fillId="3" borderId="30" xfId="1" applyFont="1" applyFill="1" applyBorder="1" applyAlignment="1">
      <alignment horizontal="left" vertical="center" indent="2"/>
    </xf>
    <xf numFmtId="4" fontId="8" fillId="0" borderId="39" xfId="1" applyNumberFormat="1" applyFont="1" applyFill="1" applyBorder="1" applyAlignment="1">
      <alignment horizontal="center" vertical="center"/>
    </xf>
    <xf numFmtId="4" fontId="8" fillId="0" borderId="59" xfId="1" applyNumberFormat="1" applyFont="1" applyFill="1" applyBorder="1" applyAlignment="1">
      <alignment horizontal="center" vertical="center"/>
    </xf>
    <xf numFmtId="4" fontId="8" fillId="0" borderId="37" xfId="1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indent="2"/>
    </xf>
    <xf numFmtId="0" fontId="8" fillId="3" borderId="2" xfId="1" applyFont="1" applyFill="1" applyBorder="1" applyAlignment="1">
      <alignment horizontal="left" vertical="center" indent="2"/>
    </xf>
    <xf numFmtId="0" fontId="8" fillId="3" borderId="6" xfId="1" applyFont="1" applyFill="1" applyBorder="1" applyAlignment="1">
      <alignment horizontal="left" vertical="center" indent="2"/>
    </xf>
    <xf numFmtId="4" fontId="8" fillId="0" borderId="18" xfId="1" applyNumberFormat="1" applyFont="1" applyFill="1" applyBorder="1" applyAlignment="1">
      <alignment horizontal="center" vertical="center"/>
    </xf>
    <xf numFmtId="4" fontId="8" fillId="0" borderId="9" xfId="1" applyNumberFormat="1" applyFont="1" applyFill="1" applyBorder="1" applyAlignment="1">
      <alignment horizontal="center" vertical="center"/>
    </xf>
    <xf numFmtId="4" fontId="8" fillId="0" borderId="19" xfId="1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left" vertical="center" wrapText="1"/>
    </xf>
    <xf numFmtId="0" fontId="7" fillId="3" borderId="55" xfId="1" applyFont="1" applyFill="1" applyBorder="1" applyAlignment="1">
      <alignment horizontal="left" vertical="center" wrapText="1"/>
    </xf>
    <xf numFmtId="0" fontId="7" fillId="3" borderId="41" xfId="1" applyFont="1" applyFill="1" applyBorder="1" applyAlignment="1">
      <alignment horizontal="left" vertical="center" wrapText="1"/>
    </xf>
    <xf numFmtId="0" fontId="8" fillId="0" borderId="45" xfId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horizontal="left" vertical="center" wrapText="1"/>
    </xf>
    <xf numFmtId="0" fontId="7" fillId="3" borderId="30" xfId="1" applyFont="1" applyFill="1" applyBorder="1" applyAlignment="1">
      <alignment horizontal="left" vertical="center" wrapText="1"/>
    </xf>
    <xf numFmtId="0" fontId="7" fillId="3" borderId="37" xfId="1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7" fillId="3" borderId="14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 wrapText="1"/>
    </xf>
    <xf numFmtId="0" fontId="7" fillId="3" borderId="15" xfId="1" applyFont="1" applyFill="1" applyBorder="1" applyAlignment="1">
      <alignment horizontal="left" vertical="center" wrapText="1"/>
    </xf>
    <xf numFmtId="165" fontId="8" fillId="0" borderId="2" xfId="1" applyNumberFormat="1" applyFont="1" applyFill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/>
    </xf>
    <xf numFmtId="0" fontId="8" fillId="0" borderId="6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3" borderId="42" xfId="1" applyFont="1" applyFill="1" applyBorder="1" applyAlignment="1">
      <alignment horizontal="left" vertical="center" wrapText="1"/>
    </xf>
    <xf numFmtId="0" fontId="7" fillId="3" borderId="44" xfId="1" applyFont="1" applyFill="1" applyBorder="1" applyAlignment="1">
      <alignment horizontal="left" vertical="center" wrapText="1"/>
    </xf>
    <xf numFmtId="0" fontId="7" fillId="3" borderId="43" xfId="1" applyFont="1" applyFill="1" applyBorder="1" applyAlignment="1">
      <alignment horizontal="left" vertical="center" wrapText="1"/>
    </xf>
    <xf numFmtId="0" fontId="8" fillId="3" borderId="33" xfId="1" applyFont="1" applyFill="1" applyBorder="1" applyAlignment="1">
      <alignment horizontal="left" vertical="center" wrapText="1"/>
    </xf>
    <xf numFmtId="0" fontId="8" fillId="0" borderId="49" xfId="1" applyFont="1" applyFill="1" applyBorder="1" applyAlignment="1">
      <alignment horizontal="left" vertical="center" wrapText="1"/>
    </xf>
    <xf numFmtId="0" fontId="8" fillId="0" borderId="25" xfId="1" applyFont="1" applyFill="1" applyBorder="1" applyAlignment="1">
      <alignment horizontal="left" vertical="center" wrapText="1"/>
    </xf>
    <xf numFmtId="0" fontId="8" fillId="0" borderId="49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0" fontId="7" fillId="3" borderId="54" xfId="1" applyFont="1" applyFill="1" applyBorder="1" applyAlignment="1">
      <alignment horizontal="left" vertical="center" wrapText="1"/>
    </xf>
    <xf numFmtId="0" fontId="7" fillId="3" borderId="12" xfId="1" applyFont="1" applyFill="1" applyBorder="1" applyAlignment="1">
      <alignment horizontal="left" vertical="center" wrapText="1"/>
    </xf>
    <xf numFmtId="0" fontId="7" fillId="3" borderId="40" xfId="1" applyFont="1" applyFill="1" applyBorder="1" applyAlignment="1">
      <alignment horizontal="left" vertical="center" wrapText="1"/>
    </xf>
    <xf numFmtId="0" fontId="7" fillId="3" borderId="20" xfId="1" applyFont="1" applyFill="1" applyBorder="1" applyAlignment="1">
      <alignment horizontal="left" vertical="center" wrapText="1"/>
    </xf>
    <xf numFmtId="0" fontId="7" fillId="3" borderId="29" xfId="1" applyFont="1" applyFill="1" applyBorder="1" applyAlignment="1">
      <alignment horizontal="left" vertical="center" wrapText="1"/>
    </xf>
    <xf numFmtId="0" fontId="7" fillId="3" borderId="27" xfId="1" applyFont="1" applyFill="1" applyBorder="1" applyAlignment="1">
      <alignment horizontal="left" vertical="center" wrapText="1"/>
    </xf>
    <xf numFmtId="4" fontId="11" fillId="0" borderId="45" xfId="1" applyNumberFormat="1" applyFont="1" applyFill="1" applyBorder="1" applyAlignment="1">
      <alignment horizontal="center" vertical="center"/>
    </xf>
    <xf numFmtId="4" fontId="11" fillId="0" borderId="58" xfId="1" applyNumberFormat="1" applyFont="1" applyFill="1" applyBorder="1" applyAlignment="1">
      <alignment horizontal="center" vertical="center"/>
    </xf>
    <xf numFmtId="4" fontId="11" fillId="0" borderId="17" xfId="1" applyNumberFormat="1" applyFont="1" applyFill="1" applyBorder="1" applyAlignment="1">
      <alignment horizontal="center" vertical="center"/>
    </xf>
    <xf numFmtId="0" fontId="7" fillId="3" borderId="52" xfId="1" applyFont="1" applyFill="1" applyBorder="1" applyAlignment="1">
      <alignment horizontal="left" vertical="center" wrapText="1"/>
    </xf>
    <xf numFmtId="0" fontId="7" fillId="3" borderId="13" xfId="1" applyFont="1" applyFill="1" applyBorder="1" applyAlignment="1">
      <alignment horizontal="left" vertical="center" wrapText="1"/>
    </xf>
    <xf numFmtId="4" fontId="8" fillId="0" borderId="42" xfId="1" applyNumberFormat="1" applyFont="1" applyFill="1" applyBorder="1" applyAlignment="1">
      <alignment horizontal="center" vertical="center"/>
    </xf>
    <xf numFmtId="4" fontId="8" fillId="0" borderId="12" xfId="1" applyNumberFormat="1" applyFont="1" applyFill="1" applyBorder="1" applyAlignment="1">
      <alignment horizontal="center" vertical="center"/>
    </xf>
    <xf numFmtId="4" fontId="8" fillId="0" borderId="44" xfId="1" applyNumberFormat="1" applyFont="1" applyFill="1" applyBorder="1" applyAlignment="1">
      <alignment horizontal="center" vertical="center"/>
    </xf>
    <xf numFmtId="4" fontId="8" fillId="0" borderId="20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" fontId="8" fillId="0" borderId="27" xfId="1" applyNumberFormat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 wrapText="1"/>
    </xf>
    <xf numFmtId="0" fontId="8" fillId="3" borderId="36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/>
    </xf>
    <xf numFmtId="0" fontId="13" fillId="2" borderId="10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42" xfId="1" applyFont="1" applyFill="1" applyBorder="1" applyAlignment="1">
      <alignment horizontal="center" vertical="center" wrapText="1"/>
    </xf>
    <xf numFmtId="0" fontId="13" fillId="2" borderId="57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4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2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13" fillId="2" borderId="32" xfId="1" applyFont="1" applyFill="1" applyBorder="1" applyAlignment="1">
      <alignment horizontal="center" vertical="center"/>
    </xf>
    <xf numFmtId="0" fontId="13" fillId="2" borderId="33" xfId="1" applyFont="1" applyFill="1" applyBorder="1" applyAlignment="1">
      <alignment horizontal="center" vertical="center"/>
    </xf>
    <xf numFmtId="0" fontId="13" fillId="2" borderId="35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49" fontId="7" fillId="0" borderId="10" xfId="1" applyNumberFormat="1" applyFont="1" applyFill="1" applyBorder="1" applyAlignment="1">
      <alignment horizontal="center" vertical="center" wrapText="1"/>
    </xf>
    <xf numFmtId="49" fontId="7" fillId="0" borderId="23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center" vertical="center"/>
    </xf>
    <xf numFmtId="4" fontId="8" fillId="0" borderId="5" xfId="1" applyNumberFormat="1" applyFont="1" applyFill="1" applyBorder="1" applyAlignment="1">
      <alignment horizontal="center" vertical="center"/>
    </xf>
    <xf numFmtId="4" fontId="8" fillId="0" borderId="31" xfId="1" applyNumberFormat="1" applyFont="1" applyFill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" xfId="2"/>
    <cellStyle name="Обычный_Тарифы на 2010 год сравнение по 10-му году" xfId="1"/>
    <cellStyle name="Стиль 1" xfId="3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tenergosby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3"/>
  <sheetViews>
    <sheetView tabSelected="1" view="pageBreakPreview" zoomScale="70" zoomScaleNormal="60" zoomScaleSheetLayoutView="70" workbookViewId="0">
      <selection activeCell="J7" sqref="J7:J10"/>
    </sheetView>
  </sheetViews>
  <sheetFormatPr defaultColWidth="9.140625" defaultRowHeight="15.75" x14ac:dyDescent="0.25"/>
  <cols>
    <col min="1" max="1" width="6.140625" style="1" customWidth="1"/>
    <col min="2" max="2" width="30.28515625" style="1" customWidth="1"/>
    <col min="3" max="4" width="19.5703125" style="1" customWidth="1"/>
    <col min="5" max="5" width="17.42578125" style="1" customWidth="1"/>
    <col min="6" max="9" width="16.5703125" style="1" customWidth="1"/>
    <col min="10" max="10" width="46.5703125" style="1" customWidth="1"/>
    <col min="11" max="14" width="9.140625" style="1"/>
    <col min="15" max="15" width="8.7109375" style="1" customWidth="1"/>
    <col min="16" max="16384" width="9.140625" style="1"/>
  </cols>
  <sheetData>
    <row r="1" spans="1:10" ht="20.25" x14ac:dyDescent="0.3">
      <c r="A1" s="165" t="s">
        <v>49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9.5" thickBot="1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9.5" customHeight="1" thickBot="1" x14ac:dyDescent="0.35">
      <c r="A3" s="166" t="s">
        <v>0</v>
      </c>
      <c r="B3" s="168" t="s">
        <v>1</v>
      </c>
      <c r="C3" s="169"/>
      <c r="D3" s="170"/>
      <c r="E3" s="166" t="s">
        <v>2</v>
      </c>
      <c r="F3" s="174">
        <v>2021</v>
      </c>
      <c r="G3" s="174"/>
      <c r="H3" s="174"/>
      <c r="I3" s="175"/>
      <c r="J3" s="166" t="s">
        <v>3</v>
      </c>
    </row>
    <row r="4" spans="1:10" ht="19.5" customHeight="1" x14ac:dyDescent="0.25">
      <c r="A4" s="167"/>
      <c r="B4" s="171"/>
      <c r="C4" s="172"/>
      <c r="D4" s="173"/>
      <c r="E4" s="167"/>
      <c r="F4" s="176" t="s">
        <v>7</v>
      </c>
      <c r="G4" s="177"/>
      <c r="H4" s="178" t="s">
        <v>8</v>
      </c>
      <c r="I4" s="177"/>
      <c r="J4" s="167"/>
    </row>
    <row r="5" spans="1:10" ht="43.5" customHeight="1" thickBot="1" x14ac:dyDescent="0.3">
      <c r="A5" s="167"/>
      <c r="B5" s="171"/>
      <c r="C5" s="172"/>
      <c r="D5" s="173"/>
      <c r="E5" s="167"/>
      <c r="F5" s="35" t="s">
        <v>5</v>
      </c>
      <c r="G5" s="36" t="s">
        <v>6</v>
      </c>
      <c r="H5" s="34" t="s">
        <v>5</v>
      </c>
      <c r="I5" s="36" t="s">
        <v>6</v>
      </c>
      <c r="J5" s="167"/>
    </row>
    <row r="6" spans="1:10" ht="58.5" customHeight="1" thickBot="1" x14ac:dyDescent="0.3">
      <c r="A6" s="3">
        <v>1</v>
      </c>
      <c r="B6" s="124" t="s">
        <v>37</v>
      </c>
      <c r="C6" s="125"/>
      <c r="D6" s="126"/>
      <c r="E6" s="4" t="s">
        <v>38</v>
      </c>
      <c r="F6" s="179" t="s">
        <v>61</v>
      </c>
      <c r="G6" s="179"/>
      <c r="H6" s="179"/>
      <c r="I6" s="179"/>
      <c r="J6" s="72" t="s">
        <v>39</v>
      </c>
    </row>
    <row r="7" spans="1:10" s="2" customFormat="1" x14ac:dyDescent="0.25">
      <c r="A7" s="180" t="s">
        <v>9</v>
      </c>
      <c r="B7" s="108" t="s">
        <v>40</v>
      </c>
      <c r="C7" s="145" t="s">
        <v>48</v>
      </c>
      <c r="D7" s="146"/>
      <c r="E7" s="162" t="s">
        <v>24</v>
      </c>
      <c r="F7" s="156">
        <v>32262</v>
      </c>
      <c r="G7" s="157"/>
      <c r="H7" s="156">
        <f>F7*1.2</f>
        <v>38714.400000000001</v>
      </c>
      <c r="I7" s="157"/>
      <c r="J7" s="82" t="s">
        <v>52</v>
      </c>
    </row>
    <row r="8" spans="1:10" s="2" customFormat="1" x14ac:dyDescent="0.25">
      <c r="A8" s="181"/>
      <c r="B8" s="183"/>
      <c r="C8" s="147"/>
      <c r="D8" s="148"/>
      <c r="E8" s="163"/>
      <c r="F8" s="158"/>
      <c r="G8" s="159"/>
      <c r="H8" s="158"/>
      <c r="I8" s="159"/>
      <c r="J8" s="102"/>
    </row>
    <row r="9" spans="1:10" s="2" customFormat="1" ht="54.75" customHeight="1" x14ac:dyDescent="0.25">
      <c r="A9" s="181"/>
      <c r="B9" s="183"/>
      <c r="C9" s="149"/>
      <c r="D9" s="150"/>
      <c r="E9" s="164"/>
      <c r="F9" s="160"/>
      <c r="G9" s="161"/>
      <c r="H9" s="160"/>
      <c r="I9" s="161"/>
      <c r="J9" s="102"/>
    </row>
    <row r="10" spans="1:10" s="2" customFormat="1" ht="144" customHeight="1" thickBot="1" x14ac:dyDescent="0.3">
      <c r="A10" s="182"/>
      <c r="B10" s="184"/>
      <c r="C10" s="119" t="s">
        <v>53</v>
      </c>
      <c r="D10" s="120"/>
      <c r="E10" s="5" t="s">
        <v>10</v>
      </c>
      <c r="F10" s="185">
        <v>1709</v>
      </c>
      <c r="G10" s="186"/>
      <c r="H10" s="187">
        <f>F10*1.2</f>
        <v>2050.7999999999997</v>
      </c>
      <c r="I10" s="186"/>
      <c r="J10" s="83"/>
    </row>
    <row r="11" spans="1:10" ht="50.25" thickBot="1" x14ac:dyDescent="0.3">
      <c r="A11" s="11">
        <v>3</v>
      </c>
      <c r="B11" s="134" t="s">
        <v>4</v>
      </c>
      <c r="C11" s="135"/>
      <c r="D11" s="136"/>
      <c r="E11" s="73" t="s">
        <v>11</v>
      </c>
      <c r="F11" s="74">
        <v>1899.53</v>
      </c>
      <c r="G11" s="74">
        <v>1971.69</v>
      </c>
      <c r="H11" s="75">
        <f>F11*1.2</f>
        <v>2279.4359999999997</v>
      </c>
      <c r="I11" s="74">
        <f>G11*1.2</f>
        <v>2366.0279999999998</v>
      </c>
      <c r="J11" s="63" t="s">
        <v>60</v>
      </c>
    </row>
    <row r="12" spans="1:10" ht="49.5" x14ac:dyDescent="0.25">
      <c r="A12" s="76">
        <v>4</v>
      </c>
      <c r="B12" s="137" t="s">
        <v>21</v>
      </c>
      <c r="C12" s="80" t="s">
        <v>17</v>
      </c>
      <c r="D12" s="140"/>
      <c r="E12" s="7" t="s">
        <v>12</v>
      </c>
      <c r="F12" s="37">
        <v>33.56</v>
      </c>
      <c r="G12" s="37">
        <v>34.67</v>
      </c>
      <c r="H12" s="38">
        <f t="shared" ref="H12:I12" si="0">F12*1.2</f>
        <v>40.271999999999998</v>
      </c>
      <c r="I12" s="39">
        <f t="shared" si="0"/>
        <v>41.603999999999999</v>
      </c>
      <c r="J12" s="64" t="s">
        <v>57</v>
      </c>
    </row>
    <row r="13" spans="1:10" ht="27.2" customHeight="1" x14ac:dyDescent="0.25">
      <c r="A13" s="77"/>
      <c r="B13" s="138"/>
      <c r="C13" s="117" t="s">
        <v>16</v>
      </c>
      <c r="D13" s="122"/>
      <c r="E13" s="8" t="s">
        <v>12</v>
      </c>
      <c r="F13" s="40" t="s">
        <v>13</v>
      </c>
      <c r="G13" s="41" t="s">
        <v>13</v>
      </c>
      <c r="H13" s="67">
        <f>H14</f>
        <v>38.879999999999995</v>
      </c>
      <c r="I13" s="66">
        <f>I14</f>
        <v>40.343999999999994</v>
      </c>
      <c r="J13" s="141" t="s">
        <v>58</v>
      </c>
    </row>
    <row r="14" spans="1:10" ht="30" customHeight="1" x14ac:dyDescent="0.25">
      <c r="A14" s="77"/>
      <c r="B14" s="138"/>
      <c r="C14" s="117" t="s">
        <v>14</v>
      </c>
      <c r="D14" s="122"/>
      <c r="E14" s="9" t="s">
        <v>12</v>
      </c>
      <c r="F14" s="42">
        <v>32.4</v>
      </c>
      <c r="G14" s="42">
        <v>33.619999999999997</v>
      </c>
      <c r="H14" s="67">
        <f>F14*1.2</f>
        <v>38.879999999999995</v>
      </c>
      <c r="I14" s="66">
        <f>G14*1.2</f>
        <v>40.343999999999994</v>
      </c>
      <c r="J14" s="142"/>
    </row>
    <row r="15" spans="1:10" ht="32.25" customHeight="1" x14ac:dyDescent="0.25">
      <c r="A15" s="77"/>
      <c r="B15" s="138"/>
      <c r="C15" s="117" t="s">
        <v>19</v>
      </c>
      <c r="D15" s="122"/>
      <c r="E15" s="9" t="s">
        <v>12</v>
      </c>
      <c r="F15" s="40" t="s">
        <v>13</v>
      </c>
      <c r="G15" s="41" t="s">
        <v>13</v>
      </c>
      <c r="H15" s="67">
        <f>H16</f>
        <v>38.459999999999994</v>
      </c>
      <c r="I15" s="66">
        <f>I16</f>
        <v>40.008000000000003</v>
      </c>
      <c r="J15" s="141" t="s">
        <v>59</v>
      </c>
    </row>
    <row r="16" spans="1:10" ht="33" customHeight="1" thickBot="1" x14ac:dyDescent="0.3">
      <c r="A16" s="77"/>
      <c r="B16" s="139"/>
      <c r="C16" s="81" t="s">
        <v>20</v>
      </c>
      <c r="D16" s="123"/>
      <c r="E16" s="10" t="s">
        <v>12</v>
      </c>
      <c r="F16" s="42">
        <v>32.049999999999997</v>
      </c>
      <c r="G16" s="42">
        <v>33.340000000000003</v>
      </c>
      <c r="H16" s="68">
        <f t="shared" ref="H16:I16" si="1">F16*1.2</f>
        <v>38.459999999999994</v>
      </c>
      <c r="I16" s="69">
        <f t="shared" si="1"/>
        <v>40.008000000000003</v>
      </c>
      <c r="J16" s="83"/>
    </row>
    <row r="17" spans="1:10" ht="47.25" customHeight="1" thickBot="1" x14ac:dyDescent="0.3">
      <c r="A17" s="11">
        <v>5</v>
      </c>
      <c r="B17" s="124" t="s">
        <v>26</v>
      </c>
      <c r="C17" s="125"/>
      <c r="D17" s="126"/>
      <c r="E17" s="6" t="s">
        <v>12</v>
      </c>
      <c r="F17" s="45">
        <v>4.79</v>
      </c>
      <c r="G17" s="45">
        <v>4.9800000000000004</v>
      </c>
      <c r="H17" s="46">
        <f>F17*1.2</f>
        <v>5.7480000000000002</v>
      </c>
      <c r="I17" s="47">
        <f>G17*1.2</f>
        <v>5.976</v>
      </c>
      <c r="J17" s="65" t="s">
        <v>58</v>
      </c>
    </row>
    <row r="18" spans="1:10" ht="47.25" customHeight="1" x14ac:dyDescent="0.25">
      <c r="A18" s="76">
        <v>6</v>
      </c>
      <c r="B18" s="84" t="s">
        <v>62</v>
      </c>
      <c r="C18" s="80" t="s">
        <v>20</v>
      </c>
      <c r="D18" s="12" t="s">
        <v>22</v>
      </c>
      <c r="E18" s="13" t="s">
        <v>12</v>
      </c>
      <c r="F18" s="48">
        <f>F16</f>
        <v>32.049999999999997</v>
      </c>
      <c r="G18" s="49">
        <f>G16</f>
        <v>33.340000000000003</v>
      </c>
      <c r="H18" s="50">
        <f t="shared" ref="H18:I22" si="2">F18*1.2</f>
        <v>38.459999999999994</v>
      </c>
      <c r="I18" s="37">
        <f t="shared" si="2"/>
        <v>40.008000000000003</v>
      </c>
      <c r="J18" s="82" t="s">
        <v>56</v>
      </c>
    </row>
    <row r="19" spans="1:10" ht="47.25" customHeight="1" thickBot="1" x14ac:dyDescent="0.3">
      <c r="A19" s="77"/>
      <c r="B19" s="85"/>
      <c r="C19" s="81"/>
      <c r="D19" s="14" t="s">
        <v>23</v>
      </c>
      <c r="E19" s="15" t="s">
        <v>11</v>
      </c>
      <c r="F19" s="43">
        <f>F11</f>
        <v>1899.53</v>
      </c>
      <c r="G19" s="44">
        <f>G11</f>
        <v>1971.69</v>
      </c>
      <c r="H19" s="51">
        <f t="shared" si="2"/>
        <v>2279.4359999999997</v>
      </c>
      <c r="I19" s="52">
        <f t="shared" si="2"/>
        <v>2366.0279999999998</v>
      </c>
      <c r="J19" s="83"/>
    </row>
    <row r="20" spans="1:10" ht="47.25" customHeight="1" x14ac:dyDescent="0.25">
      <c r="A20" s="77"/>
      <c r="B20" s="85"/>
      <c r="C20" s="80" t="s">
        <v>44</v>
      </c>
      <c r="D20" s="12" t="s">
        <v>22</v>
      </c>
      <c r="E20" s="13" t="s">
        <v>12</v>
      </c>
      <c r="F20" s="48">
        <f>F14</f>
        <v>32.4</v>
      </c>
      <c r="G20" s="49">
        <f>G14</f>
        <v>33.619999999999997</v>
      </c>
      <c r="H20" s="50">
        <f t="shared" si="2"/>
        <v>38.879999999999995</v>
      </c>
      <c r="I20" s="37">
        <f t="shared" si="2"/>
        <v>40.343999999999994</v>
      </c>
      <c r="J20" s="82" t="s">
        <v>56</v>
      </c>
    </row>
    <row r="21" spans="1:10" ht="47.25" customHeight="1" thickBot="1" x14ac:dyDescent="0.3">
      <c r="A21" s="78"/>
      <c r="B21" s="86"/>
      <c r="C21" s="81"/>
      <c r="D21" s="14" t="s">
        <v>23</v>
      </c>
      <c r="E21" s="15" t="s">
        <v>11</v>
      </c>
      <c r="F21" s="43">
        <f>F11</f>
        <v>1899.53</v>
      </c>
      <c r="G21" s="44">
        <f>G11</f>
        <v>1971.69</v>
      </c>
      <c r="H21" s="51">
        <f t="shared" si="2"/>
        <v>2279.4359999999997</v>
      </c>
      <c r="I21" s="52">
        <f t="shared" si="2"/>
        <v>2366.0279999999998</v>
      </c>
      <c r="J21" s="83"/>
    </row>
    <row r="22" spans="1:10" ht="48.75" customHeight="1" x14ac:dyDescent="0.25">
      <c r="A22" s="76">
        <v>7</v>
      </c>
      <c r="B22" s="137" t="s">
        <v>18</v>
      </c>
      <c r="C22" s="80" t="s">
        <v>17</v>
      </c>
      <c r="D22" s="140"/>
      <c r="E22" s="16" t="s">
        <v>12</v>
      </c>
      <c r="F22" s="53">
        <v>60.57</v>
      </c>
      <c r="G22" s="53">
        <v>61.78</v>
      </c>
      <c r="H22" s="54">
        <f t="shared" si="2"/>
        <v>72.683999999999997</v>
      </c>
      <c r="I22" s="55">
        <f t="shared" si="2"/>
        <v>74.135999999999996</v>
      </c>
      <c r="J22" s="64" t="s">
        <v>57</v>
      </c>
    </row>
    <row r="23" spans="1:10" ht="38.450000000000003" customHeight="1" x14ac:dyDescent="0.25">
      <c r="A23" s="77"/>
      <c r="B23" s="138"/>
      <c r="C23" s="117" t="s">
        <v>16</v>
      </c>
      <c r="D23" s="122"/>
      <c r="E23" s="26" t="s">
        <v>12</v>
      </c>
      <c r="F23" s="53" t="s">
        <v>13</v>
      </c>
      <c r="G23" s="53" t="s">
        <v>13</v>
      </c>
      <c r="H23" s="56">
        <f>H24</f>
        <v>29.7</v>
      </c>
      <c r="I23" s="57">
        <f>I24</f>
        <v>31.007999999999999</v>
      </c>
      <c r="J23" s="143" t="s">
        <v>58</v>
      </c>
    </row>
    <row r="24" spans="1:10" ht="37.5" customHeight="1" thickBot="1" x14ac:dyDescent="0.3">
      <c r="A24" s="78"/>
      <c r="B24" s="139"/>
      <c r="C24" s="81" t="s">
        <v>15</v>
      </c>
      <c r="D24" s="123"/>
      <c r="E24" s="26" t="s">
        <v>12</v>
      </c>
      <c r="F24" s="58">
        <v>24.75</v>
      </c>
      <c r="G24" s="58">
        <v>25.84</v>
      </c>
      <c r="H24" s="59">
        <f>F24*1.2</f>
        <v>29.7</v>
      </c>
      <c r="I24" s="60">
        <f>G24*1.2</f>
        <v>31.007999999999999</v>
      </c>
      <c r="J24" s="144"/>
    </row>
    <row r="25" spans="1:10" ht="54.75" customHeight="1" thickBot="1" x14ac:dyDescent="0.3">
      <c r="A25" s="31">
        <v>8</v>
      </c>
      <c r="B25" s="139" t="s">
        <v>25</v>
      </c>
      <c r="C25" s="154"/>
      <c r="D25" s="155"/>
      <c r="E25" s="17" t="s">
        <v>12</v>
      </c>
      <c r="F25" s="61">
        <v>30.68</v>
      </c>
      <c r="G25" s="61">
        <v>30.99</v>
      </c>
      <c r="H25" s="62">
        <f>F25*1.2</f>
        <v>36.815999999999995</v>
      </c>
      <c r="I25" s="61">
        <f>G25*1.2</f>
        <v>37.187999999999995</v>
      </c>
      <c r="J25" s="64" t="s">
        <v>57</v>
      </c>
    </row>
    <row r="26" spans="1:10" ht="40.5" customHeight="1" x14ac:dyDescent="0.25">
      <c r="A26" s="76">
        <v>9</v>
      </c>
      <c r="B26" s="108" t="s">
        <v>27</v>
      </c>
      <c r="C26" s="109"/>
      <c r="D26" s="110"/>
      <c r="E26" s="18"/>
      <c r="F26" s="151"/>
      <c r="G26" s="152"/>
      <c r="H26" s="152"/>
      <c r="I26" s="153"/>
      <c r="J26" s="82" t="s">
        <v>50</v>
      </c>
    </row>
    <row r="27" spans="1:10" ht="40.5" customHeight="1" x14ac:dyDescent="0.25">
      <c r="A27" s="77"/>
      <c r="B27" s="29" t="s">
        <v>28</v>
      </c>
      <c r="C27" s="30"/>
      <c r="D27" s="19"/>
      <c r="E27" s="20" t="s">
        <v>35</v>
      </c>
      <c r="F27" s="129" t="s">
        <v>13</v>
      </c>
      <c r="G27" s="130"/>
      <c r="H27" s="127" t="s">
        <v>13</v>
      </c>
      <c r="I27" s="128"/>
      <c r="J27" s="102"/>
    </row>
    <row r="28" spans="1:10" ht="30" customHeight="1" x14ac:dyDescent="0.25">
      <c r="A28" s="77"/>
      <c r="B28" s="29" t="s">
        <v>29</v>
      </c>
      <c r="C28" s="30"/>
      <c r="D28" s="19"/>
      <c r="E28" s="20" t="s">
        <v>36</v>
      </c>
      <c r="F28" s="121">
        <v>5303.07</v>
      </c>
      <c r="G28" s="114"/>
      <c r="H28" s="114">
        <f>F28*1.2</f>
        <v>6363.6839999999993</v>
      </c>
      <c r="I28" s="115"/>
      <c r="J28" s="102"/>
    </row>
    <row r="29" spans="1:10" ht="31.5" customHeight="1" x14ac:dyDescent="0.25">
      <c r="A29" s="77"/>
      <c r="B29" s="116" t="s">
        <v>30</v>
      </c>
      <c r="C29" s="117"/>
      <c r="D29" s="118"/>
      <c r="E29" s="21"/>
      <c r="F29" s="93"/>
      <c r="G29" s="94"/>
      <c r="H29" s="94"/>
      <c r="I29" s="95"/>
      <c r="J29" s="102"/>
    </row>
    <row r="30" spans="1:10" ht="16.5" x14ac:dyDescent="0.25">
      <c r="A30" s="77"/>
      <c r="B30" s="96" t="s">
        <v>31</v>
      </c>
      <c r="C30" s="97"/>
      <c r="D30" s="98"/>
      <c r="E30" s="21"/>
      <c r="F30" s="93">
        <v>0.39</v>
      </c>
      <c r="G30" s="94"/>
      <c r="H30" s="94"/>
      <c r="I30" s="95"/>
      <c r="J30" s="102"/>
    </row>
    <row r="31" spans="1:10" ht="16.5" x14ac:dyDescent="0.25">
      <c r="A31" s="77"/>
      <c r="B31" s="27" t="s">
        <v>46</v>
      </c>
      <c r="C31" s="28"/>
      <c r="D31" s="22"/>
      <c r="E31" s="21"/>
      <c r="F31" s="93">
        <v>0.39</v>
      </c>
      <c r="G31" s="94"/>
      <c r="H31" s="94"/>
      <c r="I31" s="95"/>
      <c r="J31" s="102"/>
    </row>
    <row r="32" spans="1:10" ht="16.5" x14ac:dyDescent="0.25">
      <c r="A32" s="77"/>
      <c r="B32" s="23" t="s">
        <v>47</v>
      </c>
      <c r="C32" s="28"/>
      <c r="D32" s="22"/>
      <c r="E32" s="21"/>
      <c r="F32" s="93"/>
      <c r="G32" s="94"/>
      <c r="H32" s="94"/>
      <c r="I32" s="95"/>
      <c r="J32" s="102"/>
    </row>
    <row r="33" spans="1:10" ht="16.5" x14ac:dyDescent="0.25">
      <c r="A33" s="77"/>
      <c r="B33" s="23" t="s">
        <v>32</v>
      </c>
      <c r="C33" s="28"/>
      <c r="D33" s="22"/>
      <c r="E33" s="21"/>
      <c r="F33" s="93"/>
      <c r="G33" s="94"/>
      <c r="H33" s="94"/>
      <c r="I33" s="95"/>
      <c r="J33" s="102"/>
    </row>
    <row r="34" spans="1:10" ht="17.25" thickBot="1" x14ac:dyDescent="0.3">
      <c r="A34" s="78"/>
      <c r="B34" s="23" t="s">
        <v>33</v>
      </c>
      <c r="C34" s="28"/>
      <c r="D34" s="22"/>
      <c r="E34" s="21"/>
      <c r="F34" s="131"/>
      <c r="G34" s="132"/>
      <c r="H34" s="132"/>
      <c r="I34" s="133"/>
      <c r="J34" s="83"/>
    </row>
    <row r="35" spans="1:10" ht="40.5" customHeight="1" x14ac:dyDescent="0.25">
      <c r="A35" s="76">
        <v>10</v>
      </c>
      <c r="B35" s="108" t="s">
        <v>34</v>
      </c>
      <c r="C35" s="109"/>
      <c r="D35" s="110"/>
      <c r="E35" s="32"/>
      <c r="F35" s="111"/>
      <c r="G35" s="112"/>
      <c r="H35" s="112"/>
      <c r="I35" s="113"/>
      <c r="J35" s="82" t="s">
        <v>51</v>
      </c>
    </row>
    <row r="36" spans="1:10" ht="40.5" customHeight="1" x14ac:dyDescent="0.25">
      <c r="A36" s="77"/>
      <c r="B36" s="103" t="s">
        <v>28</v>
      </c>
      <c r="C36" s="104"/>
      <c r="D36" s="105"/>
      <c r="E36" s="20" t="s">
        <v>35</v>
      </c>
      <c r="F36" s="106" t="s">
        <v>13</v>
      </c>
      <c r="G36" s="107"/>
      <c r="H36" s="127" t="s">
        <v>13</v>
      </c>
      <c r="I36" s="128"/>
      <c r="J36" s="102"/>
    </row>
    <row r="37" spans="1:10" ht="40.5" customHeight="1" x14ac:dyDescent="0.25">
      <c r="A37" s="77"/>
      <c r="B37" s="103" t="s">
        <v>29</v>
      </c>
      <c r="C37" s="104"/>
      <c r="D37" s="105"/>
      <c r="E37" s="20" t="s">
        <v>36</v>
      </c>
      <c r="F37" s="121">
        <v>4317.6000000000004</v>
      </c>
      <c r="G37" s="114"/>
      <c r="H37" s="114">
        <f>F37*1.2</f>
        <v>5181.12</v>
      </c>
      <c r="I37" s="115"/>
      <c r="J37" s="102"/>
    </row>
    <row r="38" spans="1:10" ht="35.25" customHeight="1" x14ac:dyDescent="0.25">
      <c r="A38" s="77"/>
      <c r="B38" s="116" t="s">
        <v>30</v>
      </c>
      <c r="C38" s="117"/>
      <c r="D38" s="118"/>
      <c r="E38" s="21"/>
      <c r="F38" s="93"/>
      <c r="G38" s="94"/>
      <c r="H38" s="94"/>
      <c r="I38" s="95"/>
      <c r="J38" s="102"/>
    </row>
    <row r="39" spans="1:10" ht="16.5" x14ac:dyDescent="0.25">
      <c r="A39" s="77"/>
      <c r="B39" s="96" t="s">
        <v>32</v>
      </c>
      <c r="C39" s="97"/>
      <c r="D39" s="98"/>
      <c r="E39" s="21"/>
      <c r="F39" s="99">
        <v>0.5</v>
      </c>
      <c r="G39" s="100"/>
      <c r="H39" s="100"/>
      <c r="I39" s="101"/>
      <c r="J39" s="102"/>
    </row>
    <row r="40" spans="1:10" ht="17.25" thickBot="1" x14ac:dyDescent="0.3">
      <c r="A40" s="78"/>
      <c r="B40" s="87" t="s">
        <v>45</v>
      </c>
      <c r="C40" s="88"/>
      <c r="D40" s="89"/>
      <c r="E40" s="24"/>
      <c r="F40" s="90">
        <v>0.5</v>
      </c>
      <c r="G40" s="91"/>
      <c r="H40" s="91"/>
      <c r="I40" s="92"/>
      <c r="J40" s="83"/>
    </row>
    <row r="41" spans="1:10" s="71" customFormat="1" ht="21.75" customHeight="1" x14ac:dyDescent="0.2">
      <c r="A41" s="70" t="s">
        <v>41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35.25" customHeight="1" x14ac:dyDescent="0.25">
      <c r="A42" s="25" t="s">
        <v>42</v>
      </c>
      <c r="B42" s="79" t="s">
        <v>54</v>
      </c>
      <c r="C42" s="79"/>
      <c r="D42" s="79"/>
      <c r="E42" s="79"/>
      <c r="F42" s="79"/>
      <c r="G42" s="79"/>
      <c r="H42" s="79"/>
      <c r="I42" s="79"/>
      <c r="J42" s="79"/>
    </row>
    <row r="43" spans="1:10" ht="35.25" customHeight="1" x14ac:dyDescent="0.25">
      <c r="A43" s="25" t="s">
        <v>43</v>
      </c>
      <c r="B43" s="79" t="s">
        <v>55</v>
      </c>
      <c r="C43" s="79"/>
      <c r="D43" s="79"/>
      <c r="E43" s="79"/>
      <c r="F43" s="79"/>
      <c r="G43" s="79"/>
      <c r="H43" s="79"/>
      <c r="I43" s="79"/>
      <c r="J43" s="79"/>
    </row>
  </sheetData>
  <mergeCells count="78">
    <mergeCell ref="B6:D6"/>
    <mergeCell ref="F6:I6"/>
    <mergeCell ref="A7:A10"/>
    <mergeCell ref="B7:B10"/>
    <mergeCell ref="F10:G10"/>
    <mergeCell ref="H10:I10"/>
    <mergeCell ref="A1:J1"/>
    <mergeCell ref="A3:A5"/>
    <mergeCell ref="B3:D5"/>
    <mergeCell ref="E3:E5"/>
    <mergeCell ref="F3:I3"/>
    <mergeCell ref="J3:J5"/>
    <mergeCell ref="F4:G4"/>
    <mergeCell ref="H4:I4"/>
    <mergeCell ref="J13:J14"/>
    <mergeCell ref="J23:J24"/>
    <mergeCell ref="F33:I33"/>
    <mergeCell ref="J26:J34"/>
    <mergeCell ref="C18:C19"/>
    <mergeCell ref="C7:D9"/>
    <mergeCell ref="F31:I31"/>
    <mergeCell ref="F26:I26"/>
    <mergeCell ref="B25:D25"/>
    <mergeCell ref="B26:D26"/>
    <mergeCell ref="J15:J16"/>
    <mergeCell ref="J7:J10"/>
    <mergeCell ref="H7:I9"/>
    <mergeCell ref="F7:G9"/>
    <mergeCell ref="E7:E9"/>
    <mergeCell ref="A18:A21"/>
    <mergeCell ref="B11:D11"/>
    <mergeCell ref="A22:A24"/>
    <mergeCell ref="B22:B24"/>
    <mergeCell ref="C22:D22"/>
    <mergeCell ref="C23:D23"/>
    <mergeCell ref="C24:D24"/>
    <mergeCell ref="A12:A16"/>
    <mergeCell ref="B12:B16"/>
    <mergeCell ref="C12:D12"/>
    <mergeCell ref="C13:D13"/>
    <mergeCell ref="C14:D14"/>
    <mergeCell ref="F28:G28"/>
    <mergeCell ref="H28:I28"/>
    <mergeCell ref="F29:I29"/>
    <mergeCell ref="F30:I30"/>
    <mergeCell ref="F34:I34"/>
    <mergeCell ref="B35:D35"/>
    <mergeCell ref="F35:I35"/>
    <mergeCell ref="H37:I37"/>
    <mergeCell ref="B38:D38"/>
    <mergeCell ref="C10:D10"/>
    <mergeCell ref="B37:D37"/>
    <mergeCell ref="F37:G37"/>
    <mergeCell ref="B29:D29"/>
    <mergeCell ref="C15:D15"/>
    <mergeCell ref="C16:D16"/>
    <mergeCell ref="B17:D17"/>
    <mergeCell ref="B30:D30"/>
    <mergeCell ref="H36:I36"/>
    <mergeCell ref="F32:I32"/>
    <mergeCell ref="F27:G27"/>
    <mergeCell ref="H27:I27"/>
    <mergeCell ref="A26:A34"/>
    <mergeCell ref="B43:J43"/>
    <mergeCell ref="B42:J42"/>
    <mergeCell ref="C20:C21"/>
    <mergeCell ref="J20:J21"/>
    <mergeCell ref="B18:B21"/>
    <mergeCell ref="B40:D40"/>
    <mergeCell ref="F40:I40"/>
    <mergeCell ref="F38:I38"/>
    <mergeCell ref="B39:D39"/>
    <mergeCell ref="F39:I39"/>
    <mergeCell ref="J35:J40"/>
    <mergeCell ref="B36:D36"/>
    <mergeCell ref="F36:G36"/>
    <mergeCell ref="J18:J19"/>
    <mergeCell ref="A35:A40"/>
  </mergeCells>
  <hyperlinks>
    <hyperlink ref="J6" r:id="rId1"/>
  </hyperlinks>
  <pageMargins left="0.27" right="0.18" top="0.39" bottom="0.17" header="0.3" footer="0.3"/>
  <pageSetup paperSize="9" scale="4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Тарифы_2021</vt:lpstr>
      <vt:lpstr>Тарифы_2021!Область_печати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I. Ivanov</dc:creator>
  <cp:lastModifiedBy>Наталья Петрова</cp:lastModifiedBy>
  <cp:lastPrinted>2020-12-21T14:05:46Z</cp:lastPrinted>
  <dcterms:created xsi:type="dcterms:W3CDTF">2012-01-17T12:08:23Z</dcterms:created>
  <dcterms:modified xsi:type="dcterms:W3CDTF">2020-12-23T06:40:19Z</dcterms:modified>
</cp:coreProperties>
</file>